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9BE1157B-A148-494D-A9D5-32E6178223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ВОД 23.05.2022 г. " sheetId="5" r:id="rId1"/>
  </sheets>
  <definedNames>
    <definedName name="_xlnm._FilterDatabase" localSheetId="0" hidden="1">'СВОД 23.05.2022 г. '!$A$5:$S$23</definedName>
  </definedNames>
  <calcPr calcId="191029"/>
</workbook>
</file>

<file path=xl/calcChain.xml><?xml version="1.0" encoding="utf-8"?>
<calcChain xmlns="http://schemas.openxmlformats.org/spreadsheetml/2006/main">
  <c r="V7" i="5" l="1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V6" i="5"/>
  <c r="U6" i="5"/>
  <c r="T6" i="5"/>
  <c r="R6" i="5"/>
  <c r="Q6" i="5"/>
  <c r="O6" i="5"/>
  <c r="N6" i="5"/>
  <c r="L6" i="5"/>
  <c r="K6" i="5"/>
  <c r="I6" i="5"/>
  <c r="H6" i="5"/>
  <c r="F6" i="5"/>
  <c r="E6" i="5"/>
  <c r="D6" i="5"/>
  <c r="C6" i="5"/>
  <c r="S23" i="5"/>
  <c r="P23" i="5"/>
  <c r="S22" i="5"/>
  <c r="P22" i="5"/>
  <c r="S21" i="5"/>
  <c r="P21" i="5"/>
  <c r="S20" i="5"/>
  <c r="P20" i="5"/>
  <c r="S19" i="5"/>
  <c r="P19" i="5"/>
  <c r="S18" i="5"/>
  <c r="P18" i="5"/>
  <c r="S17" i="5"/>
  <c r="P17" i="5"/>
  <c r="S16" i="5"/>
  <c r="P16" i="5"/>
  <c r="S15" i="5"/>
  <c r="P15" i="5"/>
  <c r="S14" i="5"/>
  <c r="P14" i="5"/>
  <c r="S13" i="5"/>
  <c r="P13" i="5"/>
  <c r="S12" i="5"/>
  <c r="P12" i="5"/>
  <c r="S11" i="5"/>
  <c r="P11" i="5"/>
  <c r="S10" i="5"/>
  <c r="P10" i="5"/>
  <c r="S9" i="5"/>
  <c r="P9" i="5"/>
  <c r="S8" i="5"/>
  <c r="P8" i="5"/>
  <c r="S7" i="5"/>
  <c r="P7" i="5"/>
  <c r="P6" i="5" l="1"/>
  <c r="S6" i="5"/>
</calcChain>
</file>

<file path=xl/sharedStrings.xml><?xml version="1.0" encoding="utf-8"?>
<sst xmlns="http://schemas.openxmlformats.org/spreadsheetml/2006/main" count="42" uniqueCount="35">
  <si>
    <t>Кол-во ДО</t>
  </si>
  <si>
    <t>%</t>
  </si>
  <si>
    <t xml:space="preserve">% </t>
  </si>
  <si>
    <t>Кол-во детей от 1 года</t>
  </si>
  <si>
    <t>Кол-во детей    от 3 лет</t>
  </si>
  <si>
    <t xml:space="preserve">Кол-во детей от 2 лет </t>
  </si>
  <si>
    <t>Кол-во детей от 4 лет</t>
  </si>
  <si>
    <t xml:space="preserve">Кол-во детей от    5 лет в дошколь ных органи зациях и классах пред школьной подготов ки  </t>
  </si>
  <si>
    <t xml:space="preserve">в них детей с высоким и средним уровня ми умений и навыков </t>
  </si>
  <si>
    <t xml:space="preserve">в них детей с высоким и средним уровнями умений и навыков </t>
  </si>
  <si>
    <t>г. Шымкент</t>
  </si>
  <si>
    <t>Регионы</t>
  </si>
  <si>
    <t>Результаты мониторинга по итоговому отслеживанию  развития умений и навыков детей  дошкольного возраста в 2021-2022 учебном году</t>
  </si>
  <si>
    <t>№ п/п</t>
  </si>
  <si>
    <t xml:space="preserve"> </t>
  </si>
  <si>
    <t>г. Нур-Султан</t>
  </si>
  <si>
    <t>г. Алматы</t>
  </si>
  <si>
    <t>в них детей с высоким и средним уровнями умений и навыков</t>
  </si>
  <si>
    <t xml:space="preserve">Акмолинская область </t>
  </si>
  <si>
    <t xml:space="preserve">Актюбинская область </t>
  </si>
  <si>
    <t>Алматинская область</t>
  </si>
  <si>
    <t xml:space="preserve">Атырауская область </t>
  </si>
  <si>
    <t xml:space="preserve">Западно-Казахстанская область </t>
  </si>
  <si>
    <t>Жамбылская область</t>
  </si>
  <si>
    <t xml:space="preserve">Карагандинская область </t>
  </si>
  <si>
    <t>Костанайская область</t>
  </si>
  <si>
    <t>Кызылординская область</t>
  </si>
  <si>
    <t>Мангистауская область</t>
  </si>
  <si>
    <t xml:space="preserve">Павлодарская область </t>
  </si>
  <si>
    <t>Северо-Казахстанская область</t>
  </si>
  <si>
    <t>Туркестанская область</t>
  </si>
  <si>
    <t>Восточно-Казахстанская область</t>
  </si>
  <si>
    <t>Всего детей в ДО</t>
  </si>
  <si>
    <t>ИТОГО</t>
  </si>
  <si>
    <t>Всего детей, охваченных мониторингом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</si>
</sst>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8" fillId="0" borderId="0"/>
  </cellStyleXfs>
  <cellXfs count="50">
    <xf numFmtId="0" fontId="0" fillId="0" borderId="0" xfId="0"/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9" fontId="7" fillId="2" borderId="1" xfId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9" fontId="9" fillId="2" borderId="1" xfId="1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3" fillId="2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3" fillId="2" borderId="1" xfId="1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0" fontId="14" fillId="3" borderId="1" xfId="0" applyFont="1" applyFill="1" applyBorder="1" applyAlignment="1">
      <alignment horizontal="center" vertical="top" wrapText="1"/>
    </xf>
    <xf numFmtId="164" fontId="14" fillId="3" borderId="1" xfId="0" applyNumberFormat="1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7" fillId="2" borderId="1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/>
    </xf>
    <xf numFmtId="1" fontId="3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/>
    </xf>
    <xf numFmtId="0" fontId="14" fillId="4" borderId="1" xfId="0" applyFont="1" applyFill="1" applyBorder="1" applyAlignment="1">
      <alignment horizontal="center" vertical="top"/>
    </xf>
    <xf numFmtId="164" fontId="14" fillId="4" borderId="1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/>
    </xf>
    <xf numFmtId="164" fontId="4" fillId="4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center"/>
    </xf>
    <xf numFmtId="164" fontId="13" fillId="3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</cellXfs>
  <cellStyles count="4">
    <cellStyle name="Normal" xfId="3" xr:uid="{00000000-0005-0000-0000-000000000000}"/>
    <cellStyle name="Обычный" xfId="0" builtinId="0"/>
    <cellStyle name="Обычный 2" xfId="2" xr:uid="{00000000-0005-0000-0000-000002000000}"/>
    <cellStyle name="Процентный" xfId="1" builtinId="5"/>
  </cellStyles>
  <dxfs count="0"/>
  <tableStyles count="0" defaultTableStyle="TableStyleMedium2" defaultPivotStyle="PivotStyleMedium9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8"/>
  <sheetViews>
    <sheetView tabSelected="1" topLeftCell="A2" zoomScale="110" zoomScaleNormal="110" workbookViewId="0">
      <selection activeCell="A2" sqref="A2:S3"/>
    </sheetView>
  </sheetViews>
  <sheetFormatPr defaultColWidth="8.7109375" defaultRowHeight="15" x14ac:dyDescent="0.25"/>
  <cols>
    <col min="1" max="1" width="4.42578125" customWidth="1"/>
    <col min="2" max="2" width="27.7109375" customWidth="1"/>
    <col min="3" max="3" width="11.42578125" customWidth="1"/>
    <col min="4" max="4" width="9.7109375" customWidth="1"/>
    <col min="5" max="5" width="7.5703125" customWidth="1"/>
    <col min="6" max="6" width="9.140625" customWidth="1"/>
    <col min="7" max="7" width="7" customWidth="1"/>
    <col min="8" max="8" width="9.140625" customWidth="1"/>
    <col min="9" max="9" width="9.42578125" customWidth="1"/>
    <col min="10" max="10" width="6.7109375" customWidth="1"/>
    <col min="11" max="11" width="7.85546875" customWidth="1"/>
    <col min="12" max="12" width="8.28515625" customWidth="1"/>
    <col min="13" max="13" width="6.7109375" customWidth="1"/>
    <col min="14" max="14" width="7.85546875" customWidth="1"/>
    <col min="15" max="15" width="8.85546875" customWidth="1"/>
    <col min="16" max="16" width="5.85546875" customWidth="1"/>
    <col min="17" max="17" width="9.85546875" customWidth="1"/>
    <col min="18" max="18" width="10.140625" customWidth="1"/>
    <col min="19" max="19" width="6.85546875" customWidth="1"/>
  </cols>
  <sheetData>
    <row r="1" spans="1:22" x14ac:dyDescent="0.25">
      <c r="O1" s="1"/>
      <c r="P1" s="1"/>
      <c r="Q1" s="1"/>
      <c r="R1" s="1"/>
      <c r="S1" s="1"/>
    </row>
    <row r="2" spans="1:22" ht="14.45" customHeight="1" x14ac:dyDescent="0.25">
      <c r="A2" s="46" t="s">
        <v>12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</row>
    <row r="3" spans="1:22" x14ac:dyDescent="0.25">
      <c r="A3" s="48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</row>
    <row r="4" spans="1:22" ht="91.5" customHeight="1" x14ac:dyDescent="0.25">
      <c r="A4" s="6" t="s">
        <v>13</v>
      </c>
      <c r="B4" s="7" t="s">
        <v>11</v>
      </c>
      <c r="C4" s="6" t="s">
        <v>0</v>
      </c>
      <c r="D4" s="6" t="s">
        <v>32</v>
      </c>
      <c r="E4" s="6" t="s">
        <v>3</v>
      </c>
      <c r="F4" s="6" t="s">
        <v>17</v>
      </c>
      <c r="G4" s="8" t="s">
        <v>1</v>
      </c>
      <c r="H4" s="6" t="s">
        <v>5</v>
      </c>
      <c r="I4" s="6" t="s">
        <v>8</v>
      </c>
      <c r="J4" s="9" t="s">
        <v>2</v>
      </c>
      <c r="K4" s="6" t="s">
        <v>4</v>
      </c>
      <c r="L4" s="6" t="s">
        <v>8</v>
      </c>
      <c r="M4" s="9" t="s">
        <v>2</v>
      </c>
      <c r="N4" s="6" t="s">
        <v>6</v>
      </c>
      <c r="O4" s="6" t="s">
        <v>9</v>
      </c>
      <c r="P4" s="9" t="s">
        <v>2</v>
      </c>
      <c r="Q4" s="6" t="s">
        <v>7</v>
      </c>
      <c r="R4" s="6" t="s">
        <v>9</v>
      </c>
      <c r="S4" s="9" t="s">
        <v>2</v>
      </c>
      <c r="T4" s="35" t="s">
        <v>34</v>
      </c>
      <c r="U4" s="35" t="s">
        <v>8</v>
      </c>
      <c r="V4" s="35" t="s">
        <v>1</v>
      </c>
    </row>
    <row r="5" spans="1:22" ht="14.1" customHeight="1" x14ac:dyDescent="0.25">
      <c r="A5" s="3"/>
      <c r="B5" s="2"/>
      <c r="C5" s="3"/>
      <c r="D5" s="3"/>
      <c r="E5" s="3"/>
      <c r="F5" s="3"/>
      <c r="G5" s="4"/>
      <c r="H5" s="3"/>
      <c r="I5" s="3"/>
      <c r="J5" s="5"/>
      <c r="K5" s="3"/>
      <c r="L5" s="3"/>
      <c r="M5" s="5"/>
      <c r="N5" s="3"/>
      <c r="O5" s="3"/>
      <c r="P5" s="5"/>
      <c r="Q5" s="3"/>
      <c r="R5" s="3"/>
      <c r="S5" s="5"/>
    </row>
    <row r="6" spans="1:22" ht="14.1" customHeight="1" x14ac:dyDescent="0.25">
      <c r="A6" s="39"/>
      <c r="B6" s="40" t="s">
        <v>33</v>
      </c>
      <c r="C6" s="43">
        <f>SUM(C7:C23)</f>
        <v>11008</v>
      </c>
      <c r="D6" s="44">
        <f>SUM(D7:D23)</f>
        <v>990076</v>
      </c>
      <c r="E6" s="43">
        <f>SUM(E7:E23)</f>
        <v>39944</v>
      </c>
      <c r="F6" s="43">
        <f>SUM(F7:F23)</f>
        <v>29701</v>
      </c>
      <c r="G6" s="45">
        <v>74.3</v>
      </c>
      <c r="H6" s="43">
        <f>SUM(H7:H23)</f>
        <v>159760</v>
      </c>
      <c r="I6" s="43">
        <f>SUM(I7:I23)</f>
        <v>129080</v>
      </c>
      <c r="J6" s="45">
        <v>80.8</v>
      </c>
      <c r="K6" s="43">
        <f>SUM(K7:K23)</f>
        <v>233703</v>
      </c>
      <c r="L6" s="43">
        <f>SUM(L7:L23)</f>
        <v>197577</v>
      </c>
      <c r="M6" s="45">
        <v>84.5</v>
      </c>
      <c r="N6" s="43">
        <f>SUM(N7:N23)</f>
        <v>258949</v>
      </c>
      <c r="O6" s="43">
        <f>SUM(O7:O23)</f>
        <v>220825</v>
      </c>
      <c r="P6" s="33">
        <f>O6/N6%</f>
        <v>85.27740983745835</v>
      </c>
      <c r="Q6" s="41">
        <f>SUM(Q7:Q23)</f>
        <v>365037</v>
      </c>
      <c r="R6" s="36">
        <f>SUM(R7:R23)</f>
        <v>317947</v>
      </c>
      <c r="S6" s="42">
        <f>R6/Q6%</f>
        <v>87.099937814522917</v>
      </c>
      <c r="T6" s="37">
        <f>E6+H6+K6+N6+Q6</f>
        <v>1057393</v>
      </c>
      <c r="U6" s="37">
        <f>F6+I6+L6+O6+R6</f>
        <v>895130</v>
      </c>
      <c r="V6" s="38">
        <f>U6*100/T6</f>
        <v>84.654428391336054</v>
      </c>
    </row>
    <row r="7" spans="1:22" x14ac:dyDescent="0.25">
      <c r="A7" s="14">
        <v>1</v>
      </c>
      <c r="B7" s="19" t="s">
        <v>18</v>
      </c>
      <c r="C7" s="20">
        <v>605</v>
      </c>
      <c r="D7" s="21">
        <v>37037</v>
      </c>
      <c r="E7" s="22">
        <v>256</v>
      </c>
      <c r="F7" s="11">
        <v>187</v>
      </c>
      <c r="G7" s="12">
        <v>73</v>
      </c>
      <c r="H7" s="14">
        <v>2891</v>
      </c>
      <c r="I7" s="11">
        <v>2160</v>
      </c>
      <c r="J7" s="11">
        <v>74.7</v>
      </c>
      <c r="K7" s="14">
        <v>7502</v>
      </c>
      <c r="L7" s="11">
        <v>6139</v>
      </c>
      <c r="M7" s="11">
        <v>81.8</v>
      </c>
      <c r="N7" s="14">
        <v>10034</v>
      </c>
      <c r="O7" s="11">
        <v>8380</v>
      </c>
      <c r="P7" s="12">
        <f>O7/N7%</f>
        <v>83.516045445485346</v>
      </c>
      <c r="Q7" s="16">
        <v>22927</v>
      </c>
      <c r="R7" s="16">
        <v>19350</v>
      </c>
      <c r="S7" s="17">
        <f>R7/Q7%</f>
        <v>84.398307672176912</v>
      </c>
      <c r="T7" s="37">
        <f t="shared" ref="T7:T23" si="0">E7+H7+K7+N7+Q7</f>
        <v>43610</v>
      </c>
      <c r="U7" s="37">
        <f t="shared" ref="U7:U23" si="1">F7+I7+L7+O7+R7</f>
        <v>36216</v>
      </c>
      <c r="V7" s="38">
        <f t="shared" ref="V7:V23" si="2">U7*100/T7</f>
        <v>83.04517312542994</v>
      </c>
    </row>
    <row r="8" spans="1:22" x14ac:dyDescent="0.25">
      <c r="A8" s="22">
        <v>2</v>
      </c>
      <c r="B8" s="23" t="s">
        <v>19</v>
      </c>
      <c r="C8" s="20">
        <v>559</v>
      </c>
      <c r="D8" s="21">
        <v>43637</v>
      </c>
      <c r="E8" s="14">
        <v>3303</v>
      </c>
      <c r="F8" s="14">
        <v>2512</v>
      </c>
      <c r="G8" s="15">
        <v>76.099999999999994</v>
      </c>
      <c r="H8" s="14">
        <v>9530</v>
      </c>
      <c r="I8" s="14">
        <v>8098</v>
      </c>
      <c r="J8" s="13">
        <v>85</v>
      </c>
      <c r="K8" s="14">
        <v>13683</v>
      </c>
      <c r="L8" s="24">
        <v>11745</v>
      </c>
      <c r="M8" s="13">
        <v>85.8</v>
      </c>
      <c r="N8" s="14">
        <v>12200</v>
      </c>
      <c r="O8" s="14">
        <v>10300</v>
      </c>
      <c r="P8" s="12">
        <f t="shared" ref="P8:P23" si="3">O8/N8%</f>
        <v>84.426229508196727</v>
      </c>
      <c r="Q8" s="29">
        <v>15609</v>
      </c>
      <c r="R8" s="29">
        <v>13210</v>
      </c>
      <c r="S8" s="30">
        <f>R8/Q8%</f>
        <v>84.63066179768083</v>
      </c>
      <c r="T8" s="37">
        <f t="shared" si="0"/>
        <v>54325</v>
      </c>
      <c r="U8" s="37">
        <f t="shared" si="1"/>
        <v>45865</v>
      </c>
      <c r="V8" s="38">
        <f t="shared" si="2"/>
        <v>84.427059364933271</v>
      </c>
    </row>
    <row r="9" spans="1:22" x14ac:dyDescent="0.25">
      <c r="A9" s="14">
        <v>3</v>
      </c>
      <c r="B9" s="19" t="s">
        <v>20</v>
      </c>
      <c r="C9" s="20">
        <v>1408</v>
      </c>
      <c r="D9" s="21">
        <v>139774</v>
      </c>
      <c r="E9" s="14">
        <v>596</v>
      </c>
      <c r="F9" s="14">
        <v>498</v>
      </c>
      <c r="G9" s="15">
        <v>83.5</v>
      </c>
      <c r="H9" s="14">
        <v>6778</v>
      </c>
      <c r="I9" s="14">
        <v>5965</v>
      </c>
      <c r="J9" s="13">
        <v>88</v>
      </c>
      <c r="K9" s="14">
        <v>21724</v>
      </c>
      <c r="L9" s="24">
        <v>21066</v>
      </c>
      <c r="M9" s="13">
        <v>96.9</v>
      </c>
      <c r="N9" s="14">
        <v>34714</v>
      </c>
      <c r="O9" s="14">
        <v>32000</v>
      </c>
      <c r="P9" s="12">
        <f t="shared" si="3"/>
        <v>92.181828657025989</v>
      </c>
      <c r="Q9" s="29">
        <v>75962</v>
      </c>
      <c r="R9" s="29">
        <v>71130</v>
      </c>
      <c r="S9" s="30">
        <f t="shared" ref="S9:S23" si="4">R9/Q9%</f>
        <v>93.638924725520653</v>
      </c>
      <c r="T9" s="37">
        <f t="shared" si="0"/>
        <v>139774</v>
      </c>
      <c r="U9" s="37">
        <f t="shared" si="1"/>
        <v>130659</v>
      </c>
      <c r="V9" s="38">
        <f t="shared" si="2"/>
        <v>93.47875856740167</v>
      </c>
    </row>
    <row r="10" spans="1:22" x14ac:dyDescent="0.25">
      <c r="A10" s="14">
        <v>4</v>
      </c>
      <c r="B10" s="19" t="s">
        <v>21</v>
      </c>
      <c r="C10" s="20">
        <v>319</v>
      </c>
      <c r="D10" s="21">
        <v>40401</v>
      </c>
      <c r="E10" s="14">
        <v>1610</v>
      </c>
      <c r="F10" s="14">
        <v>1156</v>
      </c>
      <c r="G10" s="15">
        <v>71</v>
      </c>
      <c r="H10" s="14">
        <v>5868</v>
      </c>
      <c r="I10" s="14">
        <v>4823</v>
      </c>
      <c r="J10" s="15">
        <v>82</v>
      </c>
      <c r="K10" s="14">
        <v>9386</v>
      </c>
      <c r="L10" s="14">
        <v>8436</v>
      </c>
      <c r="M10" s="15">
        <v>89</v>
      </c>
      <c r="N10" s="14">
        <v>10837</v>
      </c>
      <c r="O10" s="14">
        <v>9100</v>
      </c>
      <c r="P10" s="12">
        <f t="shared" si="3"/>
        <v>83.971578850235304</v>
      </c>
      <c r="Q10" s="29">
        <v>12605</v>
      </c>
      <c r="R10" s="29">
        <v>10650</v>
      </c>
      <c r="S10" s="30">
        <f t="shared" si="4"/>
        <v>84.490281634272122</v>
      </c>
      <c r="T10" s="37">
        <f t="shared" si="0"/>
        <v>40306</v>
      </c>
      <c r="U10" s="37">
        <f t="shared" si="1"/>
        <v>34165</v>
      </c>
      <c r="V10" s="38">
        <f t="shared" si="2"/>
        <v>84.764054979407533</v>
      </c>
    </row>
    <row r="11" spans="1:22" x14ac:dyDescent="0.25">
      <c r="A11" s="22">
        <v>5</v>
      </c>
      <c r="B11" s="23" t="s">
        <v>22</v>
      </c>
      <c r="C11" s="20">
        <v>523</v>
      </c>
      <c r="D11" s="21">
        <v>42682</v>
      </c>
      <c r="E11" s="14">
        <v>850</v>
      </c>
      <c r="F11" s="14">
        <v>553</v>
      </c>
      <c r="G11" s="15">
        <v>65.099999999999994</v>
      </c>
      <c r="H11" s="14">
        <v>4690</v>
      </c>
      <c r="I11" s="14">
        <v>3605</v>
      </c>
      <c r="J11" s="15">
        <v>76.900000000000006</v>
      </c>
      <c r="K11" s="14">
        <v>8836</v>
      </c>
      <c r="L11" s="14">
        <v>7512</v>
      </c>
      <c r="M11" s="15">
        <v>85</v>
      </c>
      <c r="N11" s="14">
        <v>10196</v>
      </c>
      <c r="O11" s="14">
        <v>8712</v>
      </c>
      <c r="P11" s="12">
        <f t="shared" si="3"/>
        <v>85.445272655943512</v>
      </c>
      <c r="Q11" s="29">
        <v>18110</v>
      </c>
      <c r="R11" s="29">
        <v>16745</v>
      </c>
      <c r="S11" s="30">
        <f t="shared" si="4"/>
        <v>92.462727774710103</v>
      </c>
      <c r="T11" s="37">
        <f t="shared" si="0"/>
        <v>42682</v>
      </c>
      <c r="U11" s="37">
        <f t="shared" si="1"/>
        <v>37127</v>
      </c>
      <c r="V11" s="38">
        <f t="shared" si="2"/>
        <v>86.985145963169487</v>
      </c>
    </row>
    <row r="12" spans="1:22" x14ac:dyDescent="0.25">
      <c r="A12" s="14">
        <v>6</v>
      </c>
      <c r="B12" s="19" t="s">
        <v>23</v>
      </c>
      <c r="C12" s="20">
        <v>559</v>
      </c>
      <c r="D12" s="21">
        <v>57689</v>
      </c>
      <c r="E12" s="22">
        <v>0</v>
      </c>
      <c r="F12" s="22">
        <v>0</v>
      </c>
      <c r="G12" s="34">
        <v>0</v>
      </c>
      <c r="H12" s="14">
        <v>18442</v>
      </c>
      <c r="I12" s="14">
        <v>16439</v>
      </c>
      <c r="J12" s="15">
        <v>89.1</v>
      </c>
      <c r="K12" s="14">
        <v>14822</v>
      </c>
      <c r="L12" s="14">
        <v>13367</v>
      </c>
      <c r="M12" s="15">
        <v>90.2</v>
      </c>
      <c r="N12" s="14">
        <v>14709</v>
      </c>
      <c r="O12" s="14">
        <v>12450</v>
      </c>
      <c r="P12" s="12">
        <f t="shared" si="3"/>
        <v>84.642055884152555</v>
      </c>
      <c r="Q12" s="29">
        <v>9716</v>
      </c>
      <c r="R12" s="29">
        <v>8301</v>
      </c>
      <c r="S12" s="30">
        <f t="shared" si="4"/>
        <v>85.436393577603951</v>
      </c>
      <c r="T12" s="37">
        <f t="shared" si="0"/>
        <v>57689</v>
      </c>
      <c r="U12" s="37">
        <f t="shared" si="1"/>
        <v>50557</v>
      </c>
      <c r="V12" s="38">
        <f t="shared" si="2"/>
        <v>87.637157863717519</v>
      </c>
    </row>
    <row r="13" spans="1:22" x14ac:dyDescent="0.25">
      <c r="A13" s="14">
        <v>7</v>
      </c>
      <c r="B13" s="19" t="s">
        <v>24</v>
      </c>
      <c r="C13" s="20">
        <v>521</v>
      </c>
      <c r="D13" s="21">
        <v>47730</v>
      </c>
      <c r="E13" s="14">
        <v>971</v>
      </c>
      <c r="F13" s="14">
        <v>689</v>
      </c>
      <c r="G13" s="15">
        <v>71</v>
      </c>
      <c r="H13" s="14">
        <v>7844</v>
      </c>
      <c r="I13" s="14">
        <v>6009</v>
      </c>
      <c r="J13" s="15">
        <v>76.599999999999994</v>
      </c>
      <c r="K13" s="14">
        <v>12408</v>
      </c>
      <c r="L13" s="14">
        <v>10207</v>
      </c>
      <c r="M13" s="15">
        <v>82.3</v>
      </c>
      <c r="N13" s="14">
        <v>12320</v>
      </c>
      <c r="O13" s="14">
        <v>10316</v>
      </c>
      <c r="P13" s="12">
        <f t="shared" si="3"/>
        <v>83.733766233766232</v>
      </c>
      <c r="Q13" s="29">
        <v>14151</v>
      </c>
      <c r="R13" s="29">
        <v>11930</v>
      </c>
      <c r="S13" s="30">
        <f t="shared" si="4"/>
        <v>84.304996113348892</v>
      </c>
      <c r="T13" s="37">
        <f t="shared" si="0"/>
        <v>47694</v>
      </c>
      <c r="U13" s="37">
        <f t="shared" si="1"/>
        <v>39151</v>
      </c>
      <c r="V13" s="38">
        <f t="shared" si="2"/>
        <v>82.087893655386424</v>
      </c>
    </row>
    <row r="14" spans="1:22" x14ac:dyDescent="0.25">
      <c r="A14" s="22">
        <v>8</v>
      </c>
      <c r="B14" s="19" t="s">
        <v>25</v>
      </c>
      <c r="C14" s="20">
        <v>563</v>
      </c>
      <c r="D14" s="21">
        <v>37451</v>
      </c>
      <c r="E14" s="14">
        <v>1858</v>
      </c>
      <c r="F14" s="14">
        <v>1462</v>
      </c>
      <c r="G14" s="14">
        <v>78.7</v>
      </c>
      <c r="H14" s="14">
        <v>6454</v>
      </c>
      <c r="I14" s="14">
        <v>5789</v>
      </c>
      <c r="J14" s="14">
        <v>89.7</v>
      </c>
      <c r="K14" s="14">
        <v>8622</v>
      </c>
      <c r="L14" s="14">
        <v>7856</v>
      </c>
      <c r="M14" s="14">
        <v>91.1</v>
      </c>
      <c r="N14" s="14">
        <v>8772</v>
      </c>
      <c r="O14" s="14">
        <v>7350</v>
      </c>
      <c r="P14" s="12">
        <f t="shared" si="3"/>
        <v>83.789329685362517</v>
      </c>
      <c r="Q14" s="29">
        <v>11482</v>
      </c>
      <c r="R14" s="29">
        <v>9655</v>
      </c>
      <c r="S14" s="30">
        <f t="shared" si="4"/>
        <v>84.088137955060105</v>
      </c>
      <c r="T14" s="37">
        <f t="shared" si="0"/>
        <v>37188</v>
      </c>
      <c r="U14" s="37">
        <f t="shared" si="1"/>
        <v>32112</v>
      </c>
      <c r="V14" s="38">
        <f t="shared" si="2"/>
        <v>86.350435624394962</v>
      </c>
    </row>
    <row r="15" spans="1:22" x14ac:dyDescent="0.25">
      <c r="A15" s="14">
        <v>9</v>
      </c>
      <c r="B15" s="19" t="s">
        <v>26</v>
      </c>
      <c r="C15" s="20">
        <v>677</v>
      </c>
      <c r="D15" s="21">
        <v>59369</v>
      </c>
      <c r="E15" s="14">
        <v>1548</v>
      </c>
      <c r="F15" s="14">
        <v>1362</v>
      </c>
      <c r="G15" s="15">
        <v>88</v>
      </c>
      <c r="H15" s="14">
        <v>6658</v>
      </c>
      <c r="I15" s="14">
        <v>5900</v>
      </c>
      <c r="J15" s="15">
        <v>89</v>
      </c>
      <c r="K15" s="14">
        <v>10991</v>
      </c>
      <c r="L15" s="14">
        <v>10012</v>
      </c>
      <c r="M15" s="15">
        <v>91</v>
      </c>
      <c r="N15" s="14">
        <v>15104</v>
      </c>
      <c r="O15" s="14">
        <v>12550</v>
      </c>
      <c r="P15" s="12">
        <f t="shared" si="3"/>
        <v>83.090572033898312</v>
      </c>
      <c r="Q15" s="29">
        <v>25068</v>
      </c>
      <c r="R15" s="29">
        <v>21150</v>
      </c>
      <c r="S15" s="30">
        <f t="shared" si="4"/>
        <v>84.370512206797514</v>
      </c>
      <c r="T15" s="37">
        <f t="shared" si="0"/>
        <v>59369</v>
      </c>
      <c r="U15" s="37">
        <f t="shared" si="1"/>
        <v>50974</v>
      </c>
      <c r="V15" s="38">
        <f t="shared" si="2"/>
        <v>85.859623709343253</v>
      </c>
    </row>
    <row r="16" spans="1:22" ht="14.45" customHeight="1" x14ac:dyDescent="0.25">
      <c r="A16" s="22">
        <v>10</v>
      </c>
      <c r="B16" s="23" t="s">
        <v>27</v>
      </c>
      <c r="C16" s="20">
        <v>331</v>
      </c>
      <c r="D16" s="26">
        <v>37145</v>
      </c>
      <c r="E16" s="14">
        <v>1002</v>
      </c>
      <c r="F16" s="14">
        <v>251</v>
      </c>
      <c r="G16" s="15">
        <v>25</v>
      </c>
      <c r="H16" s="14">
        <v>6188</v>
      </c>
      <c r="I16" s="14">
        <v>2876</v>
      </c>
      <c r="J16" s="15">
        <v>46.4</v>
      </c>
      <c r="K16" s="14">
        <v>11218</v>
      </c>
      <c r="L16" s="14">
        <v>6735</v>
      </c>
      <c r="M16" s="15">
        <v>60.1</v>
      </c>
      <c r="N16" s="14">
        <v>12118</v>
      </c>
      <c r="O16" s="14">
        <v>10010</v>
      </c>
      <c r="P16" s="12">
        <f t="shared" si="3"/>
        <v>82.60439016339329</v>
      </c>
      <c r="Q16" s="29">
        <v>15123</v>
      </c>
      <c r="R16" s="29">
        <v>12715</v>
      </c>
      <c r="S16" s="30">
        <f t="shared" si="4"/>
        <v>84.077233353170669</v>
      </c>
      <c r="T16" s="37">
        <f t="shared" si="0"/>
        <v>45649</v>
      </c>
      <c r="U16" s="37">
        <f t="shared" si="1"/>
        <v>32587</v>
      </c>
      <c r="V16" s="38">
        <f t="shared" si="2"/>
        <v>71.386010646454466</v>
      </c>
    </row>
    <row r="17" spans="1:22" x14ac:dyDescent="0.25">
      <c r="A17" s="14">
        <v>11</v>
      </c>
      <c r="B17" s="19" t="s">
        <v>28</v>
      </c>
      <c r="C17" s="27">
        <v>381</v>
      </c>
      <c r="D17" s="26">
        <v>37411</v>
      </c>
      <c r="E17" s="14">
        <v>2648</v>
      </c>
      <c r="F17" s="14">
        <v>1964</v>
      </c>
      <c r="G17" s="15">
        <v>74.2</v>
      </c>
      <c r="H17" s="14">
        <v>7193</v>
      </c>
      <c r="I17" s="14">
        <v>5608</v>
      </c>
      <c r="J17" s="15">
        <v>78</v>
      </c>
      <c r="K17" s="14">
        <v>8800</v>
      </c>
      <c r="L17" s="14">
        <v>7084</v>
      </c>
      <c r="M17" s="15">
        <v>80.5</v>
      </c>
      <c r="N17" s="14">
        <v>9361</v>
      </c>
      <c r="O17" s="14">
        <v>8400</v>
      </c>
      <c r="P17" s="12">
        <f t="shared" si="3"/>
        <v>89.734002777481038</v>
      </c>
      <c r="Q17" s="31">
        <v>9409</v>
      </c>
      <c r="R17" s="31">
        <v>8589</v>
      </c>
      <c r="S17" s="32">
        <f t="shared" si="4"/>
        <v>91.28493995111063</v>
      </c>
      <c r="T17" s="37">
        <f t="shared" si="0"/>
        <v>37411</v>
      </c>
      <c r="U17" s="37">
        <f t="shared" si="1"/>
        <v>31645</v>
      </c>
      <c r="V17" s="38">
        <f t="shared" si="2"/>
        <v>84.587420812060628</v>
      </c>
    </row>
    <row r="18" spans="1:22" ht="14.45" customHeight="1" x14ac:dyDescent="0.25">
      <c r="A18" s="14">
        <v>12</v>
      </c>
      <c r="B18" s="19" t="s">
        <v>29</v>
      </c>
      <c r="C18" s="20">
        <v>473</v>
      </c>
      <c r="D18" s="21">
        <v>18363</v>
      </c>
      <c r="E18" s="14">
        <v>1038</v>
      </c>
      <c r="F18" s="14">
        <v>856</v>
      </c>
      <c r="G18" s="14">
        <v>82.5</v>
      </c>
      <c r="H18" s="14">
        <v>4061</v>
      </c>
      <c r="I18" s="14">
        <v>3582</v>
      </c>
      <c r="J18" s="14">
        <v>88.2</v>
      </c>
      <c r="K18" s="14">
        <v>5296</v>
      </c>
      <c r="L18" s="14">
        <v>4984</v>
      </c>
      <c r="M18" s="14">
        <v>94.1</v>
      </c>
      <c r="N18" s="14">
        <v>5436</v>
      </c>
      <c r="O18" s="14">
        <v>4500</v>
      </c>
      <c r="P18" s="12">
        <f t="shared" si="3"/>
        <v>82.78145695364239</v>
      </c>
      <c r="Q18" s="29">
        <v>7252</v>
      </c>
      <c r="R18" s="29">
        <v>6100</v>
      </c>
      <c r="S18" s="30">
        <f t="shared" si="4"/>
        <v>84.114726971869828</v>
      </c>
      <c r="T18" s="37">
        <f t="shared" si="0"/>
        <v>23083</v>
      </c>
      <c r="U18" s="37">
        <f t="shared" si="1"/>
        <v>20022</v>
      </c>
      <c r="V18" s="38">
        <f t="shared" si="2"/>
        <v>86.7391586882121</v>
      </c>
    </row>
    <row r="19" spans="1:22" ht="12.6" customHeight="1" x14ac:dyDescent="0.25">
      <c r="A19" s="14">
        <v>13</v>
      </c>
      <c r="B19" s="28" t="s">
        <v>30</v>
      </c>
      <c r="C19" s="27">
        <v>1407</v>
      </c>
      <c r="D19" s="21">
        <v>188923</v>
      </c>
      <c r="E19" s="14">
        <v>9247</v>
      </c>
      <c r="F19" s="14">
        <v>6967</v>
      </c>
      <c r="G19" s="14">
        <v>75.3</v>
      </c>
      <c r="H19" s="14">
        <v>33005</v>
      </c>
      <c r="I19" s="14">
        <v>26316</v>
      </c>
      <c r="J19" s="14">
        <v>79.7</v>
      </c>
      <c r="K19" s="14">
        <v>43716</v>
      </c>
      <c r="L19" s="14">
        <v>36122</v>
      </c>
      <c r="M19" s="14">
        <v>82.6</v>
      </c>
      <c r="N19" s="14">
        <v>43407</v>
      </c>
      <c r="O19" s="14">
        <v>35705</v>
      </c>
      <c r="P19" s="12">
        <f t="shared" si="3"/>
        <v>82.256318105374717</v>
      </c>
      <c r="Q19" s="29">
        <v>59548</v>
      </c>
      <c r="R19" s="29">
        <v>49985</v>
      </c>
      <c r="S19" s="30">
        <f t="shared" si="4"/>
        <v>83.940686505004365</v>
      </c>
      <c r="T19" s="37">
        <f t="shared" si="0"/>
        <v>188923</v>
      </c>
      <c r="U19" s="37">
        <f t="shared" si="1"/>
        <v>155095</v>
      </c>
      <c r="V19" s="38">
        <f t="shared" si="2"/>
        <v>82.09429238366954</v>
      </c>
    </row>
    <row r="20" spans="1:22" x14ac:dyDescent="0.25">
      <c r="A20" s="14">
        <v>14</v>
      </c>
      <c r="B20" s="19" t="s">
        <v>31</v>
      </c>
      <c r="C20" s="20">
        <v>786</v>
      </c>
      <c r="D20" s="21">
        <v>42682</v>
      </c>
      <c r="E20" s="14">
        <v>5574</v>
      </c>
      <c r="F20" s="14">
        <v>4336</v>
      </c>
      <c r="G20" s="15">
        <v>77.8</v>
      </c>
      <c r="H20" s="14">
        <v>12751</v>
      </c>
      <c r="I20" s="14">
        <v>10051</v>
      </c>
      <c r="J20" s="15">
        <v>79.400000000000006</v>
      </c>
      <c r="K20" s="14">
        <v>15552</v>
      </c>
      <c r="L20" s="14">
        <v>12627</v>
      </c>
      <c r="M20" s="15">
        <v>81.2</v>
      </c>
      <c r="N20" s="14">
        <v>15288</v>
      </c>
      <c r="O20" s="14">
        <v>12760</v>
      </c>
      <c r="P20" s="12">
        <f t="shared" si="3"/>
        <v>83.464154892726327</v>
      </c>
      <c r="Q20" s="29">
        <v>22271</v>
      </c>
      <c r="R20" s="29">
        <v>18700</v>
      </c>
      <c r="S20" s="30">
        <f t="shared" si="4"/>
        <v>83.965695298819085</v>
      </c>
      <c r="T20" s="37">
        <f t="shared" si="0"/>
        <v>71436</v>
      </c>
      <c r="U20" s="37">
        <f t="shared" si="1"/>
        <v>58474</v>
      </c>
      <c r="V20" s="38">
        <f t="shared" si="2"/>
        <v>81.85508707094462</v>
      </c>
    </row>
    <row r="21" spans="1:22" x14ac:dyDescent="0.25">
      <c r="A21" s="14">
        <v>15</v>
      </c>
      <c r="B21" s="19" t="s">
        <v>15</v>
      </c>
      <c r="C21" s="20">
        <v>403</v>
      </c>
      <c r="D21" s="21">
        <v>51990</v>
      </c>
      <c r="E21" s="14">
        <v>342</v>
      </c>
      <c r="F21" s="14">
        <v>314</v>
      </c>
      <c r="G21" s="15">
        <v>91</v>
      </c>
      <c r="H21" s="14">
        <v>7392</v>
      </c>
      <c r="I21" s="14">
        <v>6940</v>
      </c>
      <c r="J21" s="15">
        <v>93</v>
      </c>
      <c r="K21" s="14">
        <v>13608</v>
      </c>
      <c r="L21" s="14">
        <v>12918</v>
      </c>
      <c r="M21" s="15">
        <v>92</v>
      </c>
      <c r="N21" s="14">
        <v>16106</v>
      </c>
      <c r="O21" s="14">
        <v>14460</v>
      </c>
      <c r="P21" s="12">
        <f t="shared" si="3"/>
        <v>89.780206134359858</v>
      </c>
      <c r="Q21" s="29">
        <v>14542</v>
      </c>
      <c r="R21" s="29">
        <v>13368</v>
      </c>
      <c r="S21" s="30">
        <f t="shared" si="4"/>
        <v>91.926832622747909</v>
      </c>
      <c r="T21" s="37">
        <f t="shared" si="0"/>
        <v>51990</v>
      </c>
      <c r="U21" s="37">
        <f t="shared" si="1"/>
        <v>48000</v>
      </c>
      <c r="V21" s="38">
        <f t="shared" si="2"/>
        <v>92.325447201384875</v>
      </c>
    </row>
    <row r="22" spans="1:22" x14ac:dyDescent="0.25">
      <c r="A22" s="22">
        <v>16</v>
      </c>
      <c r="B22" s="23" t="s">
        <v>16</v>
      </c>
      <c r="C22" s="20">
        <v>906</v>
      </c>
      <c r="D22" s="21">
        <v>38696</v>
      </c>
      <c r="E22" s="22">
        <v>0</v>
      </c>
      <c r="F22" s="22">
        <v>0</v>
      </c>
      <c r="G22" s="25">
        <v>0</v>
      </c>
      <c r="H22" s="14">
        <v>5643</v>
      </c>
      <c r="I22" s="14">
        <v>4547</v>
      </c>
      <c r="J22" s="15">
        <v>80</v>
      </c>
      <c r="K22" s="14">
        <v>10352</v>
      </c>
      <c r="L22" s="14">
        <v>8580</v>
      </c>
      <c r="M22" s="15">
        <v>82</v>
      </c>
      <c r="N22" s="14">
        <v>11111</v>
      </c>
      <c r="O22" s="14">
        <v>9332</v>
      </c>
      <c r="P22" s="12">
        <f t="shared" si="3"/>
        <v>83.988839888398886</v>
      </c>
      <c r="Q22" s="29">
        <v>11590</v>
      </c>
      <c r="R22" s="29">
        <v>9779</v>
      </c>
      <c r="S22" s="30">
        <f t="shared" si="4"/>
        <v>84.374460742018982</v>
      </c>
      <c r="T22" s="37">
        <f t="shared" si="0"/>
        <v>38696</v>
      </c>
      <c r="U22" s="37">
        <f t="shared" si="1"/>
        <v>32238</v>
      </c>
      <c r="V22" s="38">
        <f t="shared" si="2"/>
        <v>83.310936530907583</v>
      </c>
    </row>
    <row r="23" spans="1:22" x14ac:dyDescent="0.25">
      <c r="A23" s="14">
        <v>17</v>
      </c>
      <c r="B23" s="19" t="s">
        <v>10</v>
      </c>
      <c r="C23" s="20">
        <v>587</v>
      </c>
      <c r="D23" s="21">
        <v>69096</v>
      </c>
      <c r="E23" s="14">
        <v>9101</v>
      </c>
      <c r="F23" s="14">
        <v>6594</v>
      </c>
      <c r="G23" s="15">
        <v>72</v>
      </c>
      <c r="H23" s="14">
        <v>14372</v>
      </c>
      <c r="I23" s="14">
        <v>10372</v>
      </c>
      <c r="J23" s="15">
        <v>70</v>
      </c>
      <c r="K23" s="14">
        <v>17187</v>
      </c>
      <c r="L23" s="14">
        <v>12187</v>
      </c>
      <c r="M23" s="15">
        <v>71</v>
      </c>
      <c r="N23" s="14">
        <v>17236</v>
      </c>
      <c r="O23" s="14">
        <v>14500</v>
      </c>
      <c r="P23" s="12">
        <f t="shared" si="3"/>
        <v>84.126247389185423</v>
      </c>
      <c r="Q23" s="18">
        <v>19672</v>
      </c>
      <c r="R23" s="18">
        <v>16590</v>
      </c>
      <c r="S23" s="17">
        <f t="shared" si="4"/>
        <v>84.333062220414803</v>
      </c>
      <c r="T23" s="37">
        <f t="shared" si="0"/>
        <v>77568</v>
      </c>
      <c r="U23" s="37">
        <f t="shared" si="1"/>
        <v>60243</v>
      </c>
      <c r="V23" s="38">
        <f t="shared" si="2"/>
        <v>77.664758663366342</v>
      </c>
    </row>
    <row r="24" spans="1:22" x14ac:dyDescent="0.25">
      <c r="Q24" t="s">
        <v>14</v>
      </c>
    </row>
    <row r="28" spans="1:22" x14ac:dyDescent="0.25">
      <c r="B28" s="10"/>
    </row>
  </sheetData>
  <autoFilter ref="A5:S23" xr:uid="{00000000-0009-0000-0000-000000000000}"/>
  <mergeCells count="1">
    <mergeCell ref="A2:S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23.05.2022 г.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2023-06-29T06:02:58Z</dcterms:modified>
</cp:coreProperties>
</file>